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Лист1!#REF!</definedName>
    <definedName name="List02_p3">Лист1!#REF!</definedName>
  </definedNames>
  <calcPr calcId="125725"/>
</workbook>
</file>

<file path=xl/calcChain.xml><?xml version="1.0" encoding="utf-8"?>
<calcChain xmlns="http://schemas.openxmlformats.org/spreadsheetml/2006/main">
  <c r="I65" i="1"/>
  <c r="I64"/>
  <c r="I63" l="1"/>
  <c r="I11" l="1"/>
  <c r="I35"/>
  <c r="I17" l="1"/>
  <c r="I13"/>
</calcChain>
</file>

<file path=xl/sharedStrings.xml><?xml version="1.0" encoding="utf-8"?>
<sst xmlns="http://schemas.openxmlformats.org/spreadsheetml/2006/main" count="214" uniqueCount="153">
  <si>
    <t>Описание параметров формы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</si>
  <si>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</si>
  <si>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</si>
  <si>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</si>
  <si>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</si>
  <si>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x</t>
  </si>
  <si>
    <t>Указывается выручка от регулируемой деятельности по виду деятельности в сфере холодного водоснабжения.</t>
  </si>
  <si>
    <t>Указывается суммарная себестоимость производимых товаров.</t>
  </si>
  <si>
    <t>Объем приобретения электрической энергии</t>
  </si>
  <si>
    <t>Указывается общая сумма расходов на оплату труда и отчислений на социальные нужды основного производственного персонала.</t>
  </si>
  <si>
    <t>Указывается общая сумма расходов на оплату труда и отчислений на социальные нужды административно-управленческого персонала.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</si>
  <si>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</si>
  <si>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</si>
  <si>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</si>
  <si>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</si>
  <si>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</si>
  <si>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</si>
  <si>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Чистая прибыль, полученная от регулируемого вида деятельности, в том числе: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</si>
  <si>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</si>
  <si>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</si>
  <si>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Объем поднятой воды</t>
  </si>
  <si>
    <t>Объем покупной воды</t>
  </si>
  <si>
    <t>Объем воды, пропущенной через очистные сооружения</t>
  </si>
  <si>
    <t>Объем отпущенной потребителям воды, в том числе:</t>
  </si>
  <si>
    <t>Указывается общий объем отпущенной потребителям воды.</t>
  </si>
  <si>
    <t>Потери воды в сетях</t>
  </si>
  <si>
    <t>%</t>
  </si>
  <si>
    <t>Среднесписочная численность основного производственного персонала</t>
  </si>
  <si>
    <t>Удельный расход электроэнергии на подачу воды в сеть</t>
  </si>
  <si>
    <t>Указывается доля общего расхода воды на собственные нужны от объема отпуска воды потребителям.</t>
  </si>
  <si>
    <t>Указывается доля расхода воды на хозяйственно-бытовые нужны от объема отпуска воды потребителям.</t>
  </si>
  <si>
    <t>№ п/п</t>
  </si>
  <si>
    <t>1</t>
  </si>
  <si>
    <t>3.1</t>
  </si>
  <si>
    <t>4.1</t>
  </si>
  <si>
    <t>2</t>
  </si>
  <si>
    <t>3</t>
  </si>
  <si>
    <t>4</t>
  </si>
  <si>
    <t>Расходы на оплату холодной воды, приобретаемой у других организаций для последующей подачи потребителям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</si>
  <si>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</si>
  <si>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</si>
  <si>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</si>
  <si>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</si>
  <si>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</si>
  <si>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</si>
  <si>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</si>
  <si>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</si>
  <si>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</si>
  <si>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</si>
  <si>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</si>
  <si>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</si>
  <si>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</si>
  <si>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</si>
  <si>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</si>
  <si>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</si>
  <si>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</si>
  <si>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</si>
  <si>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</si>
  <si>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</si>
  <si>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</si>
  <si>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</si>
  <si>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х</t>
  </si>
  <si>
    <t>3.2</t>
  </si>
  <si>
    <t>3.2.1</t>
  </si>
  <si>
    <t>3.2.2</t>
  </si>
  <si>
    <t>3.3</t>
  </si>
  <si>
    <t>3.4</t>
  </si>
  <si>
    <t>3.4.1</t>
  </si>
  <si>
    <t>3.4.2</t>
  </si>
  <si>
    <t>3.5</t>
  </si>
  <si>
    <t>3.5.1</t>
  </si>
  <si>
    <t>3.5.2</t>
  </si>
  <si>
    <t>3.6</t>
  </si>
  <si>
    <t>3.7</t>
  </si>
  <si>
    <t>3.8</t>
  </si>
  <si>
    <t>3.8.1</t>
  </si>
  <si>
    <t>3.8.2</t>
  </si>
  <si>
    <t>3.9</t>
  </si>
  <si>
    <t>3.9.1</t>
  </si>
  <si>
    <t>3.9.2</t>
  </si>
  <si>
    <t>3.10</t>
  </si>
  <si>
    <t>3.11</t>
  </si>
  <si>
    <t>3.12</t>
  </si>
  <si>
    <t>3.12.1</t>
  </si>
  <si>
    <t>5.1</t>
  </si>
  <si>
    <t>5.2</t>
  </si>
  <si>
    <t>5.1.1</t>
  </si>
  <si>
    <t>5.1.2</t>
  </si>
  <si>
    <t>Объем отпущенной потребителям воды, определенный по приборам учета</t>
  </si>
  <si>
    <t>Объем отпущенной потребителям воды, определенный расчетным путем (по нормативам потребления)</t>
  </si>
  <si>
    <t>11.1</t>
  </si>
  <si>
    <t>11.2</t>
  </si>
  <si>
    <t>15.1</t>
  </si>
  <si>
    <t>16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</si>
  <si>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</si>
  <si>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Выручка от регулируемого вида деятельности</t>
  </si>
  <si>
    <t>Себестоимость производимых товаров (оказываемых услуг) по регулируемому виду деятельности, включая:</t>
  </si>
  <si>
    <t>Расходы на покупаемую электрическую энергию (мощность), используемую в технологическом процессе:</t>
  </si>
  <si>
    <t>Расходы на химические реагенты, используемые в технологическом процессе</t>
  </si>
  <si>
    <t>Расходы на оплату труда и отчисления на социальные нужды основного производственного персонала, в том числе:</t>
  </si>
  <si>
    <t>Расходы на оплату труда и отчисления на социальные нужды административно-управленческого персонала, в том числе:</t>
  </si>
  <si>
    <t>Общепроизводственные расходы, в том числе:</t>
  </si>
  <si>
    <t>Общехозяйственные расходы, в том числе: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</si>
  <si>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</si>
  <si>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</si>
  <si>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Прочие расходы, которые подлежат отнесению на регулируемые виды деятельности, в том числе:</t>
  </si>
  <si>
    <t>3.12.2</t>
  </si>
  <si>
    <t>3.12.3</t>
  </si>
  <si>
    <t>Изменение стоимости основных фондов, в том числе: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</si>
  <si>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</si>
  <si>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</si>
  <si>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</si>
  <si>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</si>
  <si>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Расход воды на собственные нужды, в том числе:</t>
  </si>
  <si>
    <t>Расход воды на хозяйственно-бытовые нужды</t>
  </si>
  <si>
    <t>Показатель использования производственных объектов, в том числе:</t>
  </si>
  <si>
    <t>отсутствует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</si>
  <si>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</si>
  <si>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тыс. руб.</t>
  </si>
  <si>
    <t>руб.</t>
  </si>
  <si>
    <t>тыс. кВт·ч</t>
  </si>
  <si>
    <t>Указывается общая сумма прочих расходов, которые подлежат отнесению на регулируемые виды деятельности в соответствии с основами ценообразования в сфере водоснабжения и водоотведения.
В случае наличия нескольких видов прочих расходов информация указывается в отдельных строках.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</si>
  <si>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</si>
  <si>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Расходы на оплату труда ремонтного персонала</t>
  </si>
  <si>
    <t>Отчисления на социальные нужды ремонтного персонала</t>
  </si>
  <si>
    <t>3.12.4</t>
  </si>
  <si>
    <t>3.12.5</t>
  </si>
  <si>
    <t>Контроль качества воды</t>
  </si>
  <si>
    <t>тыс. куб. м</t>
  </si>
  <si>
    <t>человек</t>
  </si>
  <si>
    <t>тыс. кВт·ч или тыс. куб. м</t>
  </si>
  <si>
    <t>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года.
В случае наличия нескольких производственных объектов информация по каждому из них указывается в отдельной строке.</t>
  </si>
  <si>
    <t>16.1</t>
  </si>
  <si>
    <t>Указывается показатель использования по производственному объекту как процент объем перекачки по отношению к пиковому дню отчетного года.</t>
  </si>
  <si>
    <t>Расходы на оплату труда обслуживающего персонала</t>
  </si>
  <si>
    <t>Отчисления на социальные нужды обслуживающего персонала</t>
  </si>
  <si>
    <t>Транспортные расходы</t>
  </si>
  <si>
    <t>3.12.6</t>
  </si>
  <si>
    <t>3.12.7</t>
  </si>
  <si>
    <t>Водный налог</t>
  </si>
  <si>
    <t>3.12.8</t>
  </si>
  <si>
    <t>Налог на прибыль</t>
  </si>
  <si>
    <t>3.12.9</t>
  </si>
  <si>
    <t>Социальные выплаты согласно колдоговору</t>
  </si>
  <si>
    <t>Налог на имущество</t>
  </si>
  <si>
    <t>3.12.10</t>
  </si>
  <si>
    <t>Информация, подлежащая раскрытию «АВИСМА» филиал ПАО «Корпорация ВСМПО-АВИСМА» в соответствии с п. 17 в) Стандартов раскрытия информации в сфере водоснабжения и водоотведения, утв. Постановлением Правительства РФ от 26.01.2023 № 108</t>
  </si>
  <si>
    <t>Приложение № 1</t>
  </si>
  <si>
    <t>к прказу ФАС России</t>
  </si>
  <si>
    <t>от 11.07.2023 № 450/23</t>
  </si>
  <si>
    <t>Форма 4. Информация об основных показателях финансово-хозяйственной деятельности организации холодного водоснабжения, включая структуру основных производственных затрат (в части регулируемых видов деятельности в сфере холодного водоснабжения) за 2024 год</t>
  </si>
  <si>
    <t>27.03.2025</t>
  </si>
  <si>
    <t>Система снабжения артезианской водой ЗОЦ "Чайка" (Соликамский городской округ)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</si>
</sst>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9" applyBorder="0">
      <alignment horizontal="center" vertical="center" wrapText="1"/>
    </xf>
  </cellStyleXfs>
  <cellXfs count="36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14" fontId="0" fillId="2" borderId="0" xfId="0" applyNumberFormat="1" applyFill="1"/>
    <xf numFmtId="16" fontId="0" fillId="2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49" fontId="7" fillId="2" borderId="7" xfId="1" applyNumberFormat="1" applyFont="1" applyFill="1" applyBorder="1" applyAlignment="1" applyProtection="1">
      <alignment horizontal="center" vertical="center" wrapText="1"/>
    </xf>
    <xf numFmtId="0" fontId="7" fillId="2" borderId="7" xfId="1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>
      <alignment vertical="top" wrapText="1"/>
    </xf>
    <xf numFmtId="0" fontId="2" fillId="2" borderId="8" xfId="0" applyFont="1" applyFill="1" applyBorder="1" applyAlignment="1">
      <alignment horizontal="center" vertical="center" wrapText="1"/>
    </xf>
    <xf numFmtId="0" fontId="9" fillId="2" borderId="0" xfId="0" applyFont="1" applyFill="1"/>
    <xf numFmtId="0" fontId="7" fillId="2" borderId="1" xfId="2" applyFont="1" applyFill="1" applyBorder="1" applyAlignment="1" applyProtection="1">
      <alignment horizontal="center" vertical="center" wrapText="1"/>
    </xf>
    <xf numFmtId="2" fontId="8" fillId="0" borderId="7" xfId="0" applyNumberFormat="1" applyFont="1" applyFill="1" applyBorder="1" applyAlignment="1">
      <alignment horizontal="right" vertical="center"/>
    </xf>
    <xf numFmtId="2" fontId="8" fillId="0" borderId="7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7" fillId="2" borderId="2" xfId="1" applyFont="1" applyFill="1" applyBorder="1" applyAlignment="1" applyProtection="1">
      <alignment horizontal="left" vertical="center" wrapText="1"/>
    </xf>
    <xf numFmtId="0" fontId="7" fillId="2" borderId="3" xfId="1" applyFont="1" applyFill="1" applyBorder="1" applyAlignment="1" applyProtection="1">
      <alignment horizontal="left" vertical="center" wrapText="1"/>
    </xf>
    <xf numFmtId="0" fontId="7" fillId="2" borderId="10" xfId="1" applyFont="1" applyFill="1" applyBorder="1" applyAlignment="1" applyProtection="1">
      <alignment horizontal="center" vertical="center" wrapText="1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4" xfId="2" applyFont="1" applyFill="1" applyBorder="1" applyAlignment="1" applyProtection="1">
      <alignment horizontal="center" vertical="center" wrapText="1"/>
    </xf>
    <xf numFmtId="0" fontId="7" fillId="2" borderId="5" xfId="2" applyFont="1" applyFill="1" applyBorder="1" applyAlignment="1" applyProtection="1">
      <alignment horizontal="center" vertical="center" wrapText="1"/>
    </xf>
    <xf numFmtId="0" fontId="7" fillId="2" borderId="6" xfId="2" applyFont="1" applyFill="1" applyBorder="1" applyAlignment="1" applyProtection="1">
      <alignment horizontal="center" vertical="center" wrapText="1"/>
    </xf>
    <xf numFmtId="0" fontId="7" fillId="2" borderId="12" xfId="2" applyFont="1" applyFill="1" applyBorder="1" applyAlignment="1" applyProtection="1">
      <alignment horizontal="center" vertical="center" wrapText="1"/>
    </xf>
    <xf numFmtId="0" fontId="7" fillId="2" borderId="13" xfId="2" applyFont="1" applyFill="1" applyBorder="1" applyAlignment="1" applyProtection="1">
      <alignment horizontal="center" vertical="center" wrapText="1"/>
    </xf>
    <xf numFmtId="0" fontId="7" fillId="2" borderId="14" xfId="2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7" fillId="2" borderId="10" xfId="2" applyFont="1" applyFill="1" applyBorder="1" applyAlignment="1" applyProtection="1">
      <alignment horizontal="center" vertical="center" wrapText="1"/>
    </xf>
    <xf numFmtId="0" fontId="7" fillId="2" borderId="11" xfId="2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wrapText="1"/>
    </xf>
    <xf numFmtId="2" fontId="10" fillId="0" borderId="7" xfId="0" applyNumberFormat="1" applyFont="1" applyFill="1" applyBorder="1" applyAlignment="1">
      <alignment vertical="center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R252"/>
  <sheetViews>
    <sheetView tabSelected="1" workbookViewId="0">
      <pane xSplit="8" ySplit="8" topLeftCell="I9" activePane="bottomRight" state="frozen"/>
      <selection pane="topRight" activeCell="I1" sqref="I1"/>
      <selection pane="bottomLeft" activeCell="A9" sqref="A9"/>
      <selection pane="bottomRight" activeCell="I63" sqref="I63"/>
    </sheetView>
  </sheetViews>
  <sheetFormatPr defaultRowHeight="15"/>
  <cols>
    <col min="1" max="1" width="9.140625" style="3"/>
    <col min="2" max="3" width="18.85546875" style="3" customWidth="1"/>
    <col min="4" max="7" width="9.140625" style="3"/>
    <col min="8" max="8" width="10.7109375" style="3" customWidth="1"/>
    <col min="9" max="9" width="34.85546875" style="3" customWidth="1"/>
    <col min="10" max="10" width="65.85546875" style="3" customWidth="1"/>
    <col min="11" max="16384" width="9.140625" style="3"/>
  </cols>
  <sheetData>
    <row r="1" spans="1:18" s="2" customFormat="1" ht="35.25" customHeight="1">
      <c r="A1" s="30" t="s">
        <v>146</v>
      </c>
      <c r="B1" s="30"/>
      <c r="C1" s="30"/>
      <c r="D1" s="30"/>
      <c r="E1" s="30"/>
      <c r="F1" s="30"/>
      <c r="G1" s="30"/>
      <c r="H1" s="30"/>
      <c r="I1" s="30"/>
      <c r="J1" s="30"/>
      <c r="K1" s="1"/>
    </row>
    <row r="2" spans="1:18" s="2" customFormat="1" ht="15.75">
      <c r="A2" s="1"/>
      <c r="B2" s="1"/>
      <c r="C2" s="1"/>
      <c r="D2" s="1"/>
      <c r="E2" s="1"/>
      <c r="F2" s="1"/>
      <c r="G2" s="1"/>
      <c r="H2" s="1"/>
      <c r="J2" s="34" t="s">
        <v>147</v>
      </c>
      <c r="K2" s="1"/>
    </row>
    <row r="3" spans="1:18" s="2" customFormat="1" ht="15.75">
      <c r="A3" s="1"/>
      <c r="B3" s="1"/>
      <c r="C3" s="1"/>
      <c r="D3" s="1"/>
      <c r="E3" s="1"/>
      <c r="F3" s="1"/>
      <c r="G3" s="1"/>
      <c r="H3" s="1"/>
      <c r="J3" s="34" t="s">
        <v>148</v>
      </c>
      <c r="K3" s="1"/>
    </row>
    <row r="4" spans="1:18" s="2" customFormat="1" ht="15.75">
      <c r="A4" s="1"/>
      <c r="B4" s="1"/>
      <c r="C4" s="1"/>
      <c r="D4" s="1"/>
      <c r="E4" s="1"/>
      <c r="F4" s="1"/>
      <c r="G4" s="1"/>
      <c r="H4" s="1"/>
      <c r="J4" s="34" t="s">
        <v>149</v>
      </c>
      <c r="K4" s="1"/>
    </row>
    <row r="5" spans="1:18" ht="50.25" customHeight="1">
      <c r="A5" s="29" t="s">
        <v>150</v>
      </c>
      <c r="B5" s="29"/>
      <c r="C5" s="29"/>
      <c r="D5" s="29"/>
      <c r="E5" s="29"/>
      <c r="F5" s="29"/>
      <c r="G5" s="29"/>
      <c r="H5" s="29"/>
      <c r="I5" s="29"/>
      <c r="J5" s="29"/>
    </row>
    <row r="6" spans="1:18" ht="6" customHeight="1"/>
    <row r="7" spans="1:18" s="7" customFormat="1" ht="15" customHeight="1">
      <c r="A7" s="21" t="s">
        <v>31</v>
      </c>
      <c r="B7" s="23" t="s">
        <v>1</v>
      </c>
      <c r="C7" s="24"/>
      <c r="D7" s="24"/>
      <c r="E7" s="24"/>
      <c r="F7" s="24"/>
      <c r="G7" s="25"/>
      <c r="H7" s="31" t="s">
        <v>2</v>
      </c>
      <c r="I7" s="13" t="s">
        <v>3</v>
      </c>
      <c r="J7" s="16" t="s">
        <v>0</v>
      </c>
    </row>
    <row r="8" spans="1:18" s="7" customFormat="1" ht="47.25" customHeight="1" thickBot="1">
      <c r="A8" s="22"/>
      <c r="B8" s="26"/>
      <c r="C8" s="27"/>
      <c r="D8" s="27"/>
      <c r="E8" s="27"/>
      <c r="F8" s="27"/>
      <c r="G8" s="28"/>
      <c r="H8" s="32"/>
      <c r="I8" s="11" t="s">
        <v>152</v>
      </c>
      <c r="J8" s="17"/>
      <c r="L8" s="6"/>
      <c r="M8" s="6"/>
      <c r="N8" s="6"/>
      <c r="P8" s="6"/>
      <c r="Q8" s="6"/>
      <c r="R8" s="6"/>
    </row>
    <row r="9" spans="1:18" ht="48.75" thickTop="1">
      <c r="A9" s="8" t="s">
        <v>32</v>
      </c>
      <c r="B9" s="18" t="s">
        <v>4</v>
      </c>
      <c r="C9" s="19"/>
      <c r="D9" s="19"/>
      <c r="E9" s="19"/>
      <c r="F9" s="19"/>
      <c r="G9" s="20"/>
      <c r="H9" s="9" t="s">
        <v>61</v>
      </c>
      <c r="I9" s="33" t="s">
        <v>151</v>
      </c>
      <c r="J9" s="10" t="s">
        <v>117</v>
      </c>
    </row>
    <row r="10" spans="1:18" ht="24">
      <c r="A10" s="8" t="s">
        <v>35</v>
      </c>
      <c r="B10" s="18" t="s">
        <v>95</v>
      </c>
      <c r="C10" s="19"/>
      <c r="D10" s="19"/>
      <c r="E10" s="19"/>
      <c r="F10" s="19"/>
      <c r="G10" s="20"/>
      <c r="H10" s="9" t="s">
        <v>118</v>
      </c>
      <c r="I10" s="15">
        <v>1154.4619499999999</v>
      </c>
      <c r="J10" s="10" t="s">
        <v>6</v>
      </c>
    </row>
    <row r="11" spans="1:18" ht="15.75">
      <c r="A11" s="8" t="s">
        <v>36</v>
      </c>
      <c r="B11" s="18" t="s">
        <v>96</v>
      </c>
      <c r="C11" s="19"/>
      <c r="D11" s="19"/>
      <c r="E11" s="19"/>
      <c r="F11" s="19"/>
      <c r="G11" s="20"/>
      <c r="H11" s="9" t="s">
        <v>118</v>
      </c>
      <c r="I11" s="35">
        <f>I12+I13+I16+I17+I20+I23+I24+I25+I28+I31+I33+I35</f>
        <v>14127.047699500003</v>
      </c>
      <c r="J11" s="10" t="s">
        <v>7</v>
      </c>
    </row>
    <row r="12" spans="1:18" ht="15.75">
      <c r="A12" s="8" t="s">
        <v>33</v>
      </c>
      <c r="B12" s="18" t="s">
        <v>38</v>
      </c>
      <c r="C12" s="19"/>
      <c r="D12" s="19"/>
      <c r="E12" s="19"/>
      <c r="F12" s="19"/>
      <c r="G12" s="20"/>
      <c r="H12" s="9" t="s">
        <v>118</v>
      </c>
      <c r="I12" s="15">
        <v>0</v>
      </c>
      <c r="J12" s="10"/>
    </row>
    <row r="13" spans="1:18" ht="15.75">
      <c r="A13" s="8" t="s">
        <v>62</v>
      </c>
      <c r="B13" s="18" t="s">
        <v>97</v>
      </c>
      <c r="C13" s="19"/>
      <c r="D13" s="19"/>
      <c r="E13" s="19"/>
      <c r="F13" s="19"/>
      <c r="G13" s="20"/>
      <c r="H13" s="9" t="s">
        <v>118</v>
      </c>
      <c r="I13" s="35">
        <f>I14*I15</f>
        <v>664.55708949999996</v>
      </c>
      <c r="J13" s="10"/>
    </row>
    <row r="14" spans="1:18" ht="15.75">
      <c r="A14" s="8" t="s">
        <v>63</v>
      </c>
      <c r="B14" s="18" t="s">
        <v>39</v>
      </c>
      <c r="C14" s="19"/>
      <c r="D14" s="19"/>
      <c r="E14" s="19"/>
      <c r="F14" s="19"/>
      <c r="G14" s="20"/>
      <c r="H14" s="9" t="s">
        <v>119</v>
      </c>
      <c r="I14" s="15">
        <v>3.3235000000000001</v>
      </c>
      <c r="J14" s="10"/>
    </row>
    <row r="15" spans="1:18" ht="30">
      <c r="A15" s="8" t="s">
        <v>64</v>
      </c>
      <c r="B15" s="18" t="s">
        <v>8</v>
      </c>
      <c r="C15" s="19"/>
      <c r="D15" s="19"/>
      <c r="E15" s="19"/>
      <c r="F15" s="19"/>
      <c r="G15" s="20"/>
      <c r="H15" s="9" t="s">
        <v>120</v>
      </c>
      <c r="I15" s="15">
        <v>199.95699999999999</v>
      </c>
      <c r="J15" s="10"/>
    </row>
    <row r="16" spans="1:18" ht="15.75">
      <c r="A16" s="8" t="s">
        <v>65</v>
      </c>
      <c r="B16" s="18" t="s">
        <v>98</v>
      </c>
      <c r="C16" s="19"/>
      <c r="D16" s="19"/>
      <c r="E16" s="19"/>
      <c r="F16" s="19"/>
      <c r="G16" s="20"/>
      <c r="H16" s="9" t="s">
        <v>118</v>
      </c>
      <c r="I16" s="15">
        <v>0</v>
      </c>
      <c r="J16" s="10"/>
    </row>
    <row r="17" spans="1:10" ht="30" customHeight="1">
      <c r="A17" s="8" t="s">
        <v>66</v>
      </c>
      <c r="B17" s="18" t="s">
        <v>99</v>
      </c>
      <c r="C17" s="19"/>
      <c r="D17" s="19"/>
      <c r="E17" s="19"/>
      <c r="F17" s="19"/>
      <c r="G17" s="20"/>
      <c r="H17" s="9" t="s">
        <v>118</v>
      </c>
      <c r="I17" s="35">
        <f>I18+I19</f>
        <v>5791.8970500000005</v>
      </c>
      <c r="J17" s="10" t="s">
        <v>9</v>
      </c>
    </row>
    <row r="18" spans="1:10" ht="34.5" customHeight="1">
      <c r="A18" s="8" t="s">
        <v>67</v>
      </c>
      <c r="B18" s="18" t="s">
        <v>40</v>
      </c>
      <c r="C18" s="19"/>
      <c r="D18" s="19"/>
      <c r="E18" s="19"/>
      <c r="F18" s="19"/>
      <c r="G18" s="20"/>
      <c r="H18" s="9" t="s">
        <v>118</v>
      </c>
      <c r="I18" s="15">
        <v>4458.6147600000004</v>
      </c>
      <c r="J18" s="10"/>
    </row>
    <row r="19" spans="1:10" ht="34.5" customHeight="1">
      <c r="A19" s="8" t="s">
        <v>68</v>
      </c>
      <c r="B19" s="18" t="s">
        <v>41</v>
      </c>
      <c r="C19" s="19"/>
      <c r="D19" s="19"/>
      <c r="E19" s="19"/>
      <c r="F19" s="19"/>
      <c r="G19" s="20"/>
      <c r="H19" s="9" t="s">
        <v>118</v>
      </c>
      <c r="I19" s="15">
        <v>1333.2822900000001</v>
      </c>
      <c r="J19" s="10"/>
    </row>
    <row r="20" spans="1:10" ht="34.5" customHeight="1">
      <c r="A20" s="8" t="s">
        <v>69</v>
      </c>
      <c r="B20" s="18" t="s">
        <v>100</v>
      </c>
      <c r="C20" s="19"/>
      <c r="D20" s="19"/>
      <c r="E20" s="19"/>
      <c r="F20" s="19"/>
      <c r="G20" s="20"/>
      <c r="H20" s="9" t="s">
        <v>118</v>
      </c>
      <c r="I20" s="15">
        <v>0</v>
      </c>
      <c r="J20" s="10" t="s">
        <v>10</v>
      </c>
    </row>
    <row r="21" spans="1:10" ht="34.5" customHeight="1">
      <c r="A21" s="8" t="s">
        <v>70</v>
      </c>
      <c r="B21" s="18" t="s">
        <v>42</v>
      </c>
      <c r="C21" s="19"/>
      <c r="D21" s="19"/>
      <c r="E21" s="19"/>
      <c r="F21" s="19"/>
      <c r="G21" s="20"/>
      <c r="H21" s="9" t="s">
        <v>118</v>
      </c>
      <c r="I21" s="15">
        <v>0</v>
      </c>
      <c r="J21" s="10"/>
    </row>
    <row r="22" spans="1:10" ht="34.5" customHeight="1">
      <c r="A22" s="8" t="s">
        <v>71</v>
      </c>
      <c r="B22" s="18" t="s">
        <v>43</v>
      </c>
      <c r="C22" s="19"/>
      <c r="D22" s="19"/>
      <c r="E22" s="19"/>
      <c r="F22" s="19"/>
      <c r="G22" s="20"/>
      <c r="H22" s="9" t="s">
        <v>118</v>
      </c>
      <c r="I22" s="15">
        <v>0</v>
      </c>
      <c r="J22" s="10"/>
    </row>
    <row r="23" spans="1:10" ht="34.5" customHeight="1">
      <c r="A23" s="8" t="s">
        <v>72</v>
      </c>
      <c r="B23" s="18" t="s">
        <v>44</v>
      </c>
      <c r="C23" s="19"/>
      <c r="D23" s="19"/>
      <c r="E23" s="19"/>
      <c r="F23" s="19"/>
      <c r="G23" s="20"/>
      <c r="H23" s="9" t="s">
        <v>118</v>
      </c>
      <c r="I23" s="15">
        <v>72.52</v>
      </c>
      <c r="J23" s="10"/>
    </row>
    <row r="24" spans="1:10" ht="34.5" customHeight="1">
      <c r="A24" s="8" t="s">
        <v>73</v>
      </c>
      <c r="B24" s="18" t="s">
        <v>45</v>
      </c>
      <c r="C24" s="19"/>
      <c r="D24" s="19"/>
      <c r="E24" s="19"/>
      <c r="F24" s="19"/>
      <c r="G24" s="20"/>
      <c r="H24" s="9" t="s">
        <v>118</v>
      </c>
      <c r="I24" s="15">
        <v>0</v>
      </c>
      <c r="J24" s="10"/>
    </row>
    <row r="25" spans="1:10" ht="34.5" customHeight="1">
      <c r="A25" s="8" t="s">
        <v>74</v>
      </c>
      <c r="B25" s="18" t="s">
        <v>101</v>
      </c>
      <c r="C25" s="19"/>
      <c r="D25" s="19"/>
      <c r="E25" s="19"/>
      <c r="F25" s="19"/>
      <c r="G25" s="20"/>
      <c r="H25" s="9" t="s">
        <v>118</v>
      </c>
      <c r="I25" s="15">
        <v>5894.1881000000003</v>
      </c>
      <c r="J25" s="10" t="s">
        <v>11</v>
      </c>
    </row>
    <row r="26" spans="1:10" ht="34.5" customHeight="1">
      <c r="A26" s="8" t="s">
        <v>75</v>
      </c>
      <c r="B26" s="18" t="s">
        <v>46</v>
      </c>
      <c r="C26" s="19"/>
      <c r="D26" s="19"/>
      <c r="E26" s="19"/>
      <c r="F26" s="19"/>
      <c r="G26" s="20"/>
      <c r="H26" s="9" t="s">
        <v>118</v>
      </c>
      <c r="I26" s="15">
        <v>0</v>
      </c>
      <c r="J26" s="10" t="s">
        <v>12</v>
      </c>
    </row>
    <row r="27" spans="1:10" ht="34.5" customHeight="1">
      <c r="A27" s="8" t="s">
        <v>76</v>
      </c>
      <c r="B27" s="18" t="s">
        <v>47</v>
      </c>
      <c r="C27" s="19"/>
      <c r="D27" s="19"/>
      <c r="E27" s="19"/>
      <c r="F27" s="19"/>
      <c r="G27" s="20"/>
      <c r="H27" s="9" t="s">
        <v>118</v>
      </c>
      <c r="I27" s="15">
        <v>0</v>
      </c>
      <c r="J27" s="10" t="s">
        <v>13</v>
      </c>
    </row>
    <row r="28" spans="1:10" ht="34.5" customHeight="1">
      <c r="A28" s="8" t="s">
        <v>77</v>
      </c>
      <c r="B28" s="18" t="s">
        <v>102</v>
      </c>
      <c r="C28" s="19"/>
      <c r="D28" s="19"/>
      <c r="E28" s="19"/>
      <c r="F28" s="19"/>
      <c r="G28" s="20"/>
      <c r="H28" s="9" t="s">
        <v>118</v>
      </c>
      <c r="I28" s="15">
        <v>0</v>
      </c>
      <c r="J28" s="10" t="s">
        <v>14</v>
      </c>
    </row>
    <row r="29" spans="1:10" ht="34.5" customHeight="1">
      <c r="A29" s="8" t="s">
        <v>78</v>
      </c>
      <c r="B29" s="18" t="s">
        <v>46</v>
      </c>
      <c r="C29" s="19"/>
      <c r="D29" s="19"/>
      <c r="E29" s="19"/>
      <c r="F29" s="19"/>
      <c r="G29" s="20"/>
      <c r="H29" s="9" t="s">
        <v>118</v>
      </c>
      <c r="I29" s="15">
        <v>0</v>
      </c>
      <c r="J29" s="10" t="s">
        <v>15</v>
      </c>
    </row>
    <row r="30" spans="1:10" ht="34.5" customHeight="1">
      <c r="A30" s="8" t="s">
        <v>79</v>
      </c>
      <c r="B30" s="18" t="s">
        <v>47</v>
      </c>
      <c r="C30" s="19"/>
      <c r="D30" s="19"/>
      <c r="E30" s="19"/>
      <c r="F30" s="19"/>
      <c r="G30" s="20"/>
      <c r="H30" s="9" t="s">
        <v>118</v>
      </c>
      <c r="I30" s="15">
        <v>0</v>
      </c>
      <c r="J30" s="10" t="s">
        <v>16</v>
      </c>
    </row>
    <row r="31" spans="1:10" ht="34.5" customHeight="1">
      <c r="A31" s="8" t="s">
        <v>80</v>
      </c>
      <c r="B31" s="18" t="s">
        <v>103</v>
      </c>
      <c r="C31" s="19"/>
      <c r="D31" s="19"/>
      <c r="E31" s="19"/>
      <c r="F31" s="19"/>
      <c r="G31" s="20"/>
      <c r="H31" s="9" t="s">
        <v>118</v>
      </c>
      <c r="I31" s="15">
        <v>39.243000000000002</v>
      </c>
      <c r="J31" s="10"/>
    </row>
    <row r="32" spans="1:10" ht="34.5" customHeight="1">
      <c r="A32" s="8"/>
      <c r="B32" s="18" t="s">
        <v>104</v>
      </c>
      <c r="C32" s="19"/>
      <c r="D32" s="19"/>
      <c r="E32" s="19"/>
      <c r="F32" s="19"/>
      <c r="G32" s="20"/>
      <c r="H32" s="9"/>
      <c r="I32" s="14" t="s">
        <v>116</v>
      </c>
      <c r="J32" s="10"/>
    </row>
    <row r="33" spans="1:10" ht="34.5" customHeight="1">
      <c r="A33" s="8" t="s">
        <v>81</v>
      </c>
      <c r="B33" s="18" t="s">
        <v>48</v>
      </c>
      <c r="C33" s="19"/>
      <c r="D33" s="19"/>
      <c r="E33" s="19"/>
      <c r="F33" s="19"/>
      <c r="G33" s="20"/>
      <c r="H33" s="9" t="s">
        <v>118</v>
      </c>
      <c r="I33" s="15">
        <v>0</v>
      </c>
      <c r="J33" s="10"/>
    </row>
    <row r="34" spans="1:10" ht="34.5" customHeight="1">
      <c r="A34" s="8"/>
      <c r="B34" s="18" t="s">
        <v>104</v>
      </c>
      <c r="C34" s="19"/>
      <c r="D34" s="19"/>
      <c r="E34" s="19"/>
      <c r="F34" s="19"/>
      <c r="G34" s="20"/>
      <c r="H34" s="9"/>
      <c r="I34" s="14" t="s">
        <v>116</v>
      </c>
      <c r="J34" s="10"/>
    </row>
    <row r="35" spans="1:10" ht="60">
      <c r="A35" s="8" t="s">
        <v>82</v>
      </c>
      <c r="B35" s="18" t="s">
        <v>105</v>
      </c>
      <c r="C35" s="19"/>
      <c r="D35" s="19"/>
      <c r="E35" s="19"/>
      <c r="F35" s="19"/>
      <c r="G35" s="20"/>
      <c r="H35" s="9" t="s">
        <v>118</v>
      </c>
      <c r="I35" s="35">
        <f>I36+I37+I38+I39+I40+I41+I42+I43+I44+I45</f>
        <v>1664.64246</v>
      </c>
      <c r="J35" s="10" t="s">
        <v>121</v>
      </c>
    </row>
    <row r="36" spans="1:10" ht="36">
      <c r="A36" s="8" t="s">
        <v>83</v>
      </c>
      <c r="B36" s="18" t="s">
        <v>134</v>
      </c>
      <c r="C36" s="19"/>
      <c r="D36" s="19"/>
      <c r="E36" s="19"/>
      <c r="F36" s="19"/>
      <c r="G36" s="20"/>
      <c r="H36" s="9" t="s">
        <v>118</v>
      </c>
      <c r="I36" s="15"/>
      <c r="J36" s="10" t="s">
        <v>122</v>
      </c>
    </row>
    <row r="37" spans="1:10" ht="36">
      <c r="A37" s="8" t="s">
        <v>106</v>
      </c>
      <c r="B37" s="18" t="s">
        <v>135</v>
      </c>
      <c r="C37" s="19"/>
      <c r="D37" s="19"/>
      <c r="E37" s="19"/>
      <c r="F37" s="19"/>
      <c r="G37" s="20"/>
      <c r="H37" s="9" t="s">
        <v>118</v>
      </c>
      <c r="I37" s="15"/>
      <c r="J37" s="10" t="s">
        <v>122</v>
      </c>
    </row>
    <row r="38" spans="1:10" ht="36">
      <c r="A38" s="8" t="s">
        <v>107</v>
      </c>
      <c r="B38" s="18" t="s">
        <v>123</v>
      </c>
      <c r="C38" s="19"/>
      <c r="D38" s="19"/>
      <c r="E38" s="19"/>
      <c r="F38" s="19"/>
      <c r="G38" s="20"/>
      <c r="H38" s="9" t="s">
        <v>118</v>
      </c>
      <c r="I38" s="15"/>
      <c r="J38" s="10" t="s">
        <v>122</v>
      </c>
    </row>
    <row r="39" spans="1:10" ht="36">
      <c r="A39" s="8" t="s">
        <v>125</v>
      </c>
      <c r="B39" s="18" t="s">
        <v>124</v>
      </c>
      <c r="C39" s="19"/>
      <c r="D39" s="19"/>
      <c r="E39" s="19"/>
      <c r="F39" s="19"/>
      <c r="G39" s="20"/>
      <c r="H39" s="9" t="s">
        <v>118</v>
      </c>
      <c r="I39" s="15"/>
      <c r="J39" s="10" t="s">
        <v>122</v>
      </c>
    </row>
    <row r="40" spans="1:10" ht="36">
      <c r="A40" s="8" t="s">
        <v>126</v>
      </c>
      <c r="B40" s="18" t="s">
        <v>136</v>
      </c>
      <c r="C40" s="19"/>
      <c r="D40" s="19"/>
      <c r="E40" s="19"/>
      <c r="F40" s="19"/>
      <c r="G40" s="20"/>
      <c r="H40" s="9" t="s">
        <v>118</v>
      </c>
      <c r="I40" s="15"/>
      <c r="J40" s="10" t="s">
        <v>122</v>
      </c>
    </row>
    <row r="41" spans="1:10" ht="34.5" customHeight="1">
      <c r="A41" s="8" t="s">
        <v>137</v>
      </c>
      <c r="B41" s="18" t="s">
        <v>127</v>
      </c>
      <c r="C41" s="19"/>
      <c r="D41" s="19"/>
      <c r="E41" s="19"/>
      <c r="F41" s="19"/>
      <c r="G41" s="20"/>
      <c r="H41" s="9" t="s">
        <v>118</v>
      </c>
      <c r="I41" s="15">
        <v>485.14046000000002</v>
      </c>
      <c r="J41" s="10" t="s">
        <v>122</v>
      </c>
    </row>
    <row r="42" spans="1:10" ht="36">
      <c r="A42" s="8" t="s">
        <v>138</v>
      </c>
      <c r="B42" s="18" t="s">
        <v>139</v>
      </c>
      <c r="C42" s="19"/>
      <c r="D42" s="19"/>
      <c r="E42" s="19"/>
      <c r="F42" s="19"/>
      <c r="G42" s="20"/>
      <c r="H42" s="9" t="s">
        <v>118</v>
      </c>
      <c r="I42" s="15">
        <v>48.171999999999997</v>
      </c>
      <c r="J42" s="10" t="s">
        <v>122</v>
      </c>
    </row>
    <row r="43" spans="1:10" ht="36">
      <c r="A43" s="8" t="s">
        <v>140</v>
      </c>
      <c r="B43" s="18" t="s">
        <v>144</v>
      </c>
      <c r="C43" s="19"/>
      <c r="D43" s="19"/>
      <c r="E43" s="19"/>
      <c r="F43" s="19"/>
      <c r="G43" s="20"/>
      <c r="H43" s="9" t="s">
        <v>118</v>
      </c>
      <c r="I43" s="15">
        <v>5.9</v>
      </c>
      <c r="J43" s="10" t="s">
        <v>122</v>
      </c>
    </row>
    <row r="44" spans="1:10" ht="36">
      <c r="A44" s="8" t="s">
        <v>142</v>
      </c>
      <c r="B44" s="18" t="s">
        <v>141</v>
      </c>
      <c r="C44" s="19"/>
      <c r="D44" s="19"/>
      <c r="E44" s="19"/>
      <c r="F44" s="19"/>
      <c r="G44" s="20"/>
      <c r="H44" s="9" t="s">
        <v>118</v>
      </c>
      <c r="I44" s="15">
        <v>187.57</v>
      </c>
      <c r="J44" s="10" t="s">
        <v>122</v>
      </c>
    </row>
    <row r="45" spans="1:10" ht="36">
      <c r="A45" s="8" t="s">
        <v>145</v>
      </c>
      <c r="B45" s="18" t="s">
        <v>143</v>
      </c>
      <c r="C45" s="19"/>
      <c r="D45" s="19"/>
      <c r="E45" s="19"/>
      <c r="F45" s="19"/>
      <c r="G45" s="20"/>
      <c r="H45" s="9" t="s">
        <v>118</v>
      </c>
      <c r="I45" s="15">
        <v>937.86</v>
      </c>
      <c r="J45" s="10" t="s">
        <v>122</v>
      </c>
    </row>
    <row r="46" spans="1:10" ht="34.5" customHeight="1">
      <c r="A46" s="8" t="s">
        <v>37</v>
      </c>
      <c r="B46" s="18" t="s">
        <v>17</v>
      </c>
      <c r="C46" s="19"/>
      <c r="D46" s="19"/>
      <c r="E46" s="19"/>
      <c r="F46" s="19"/>
      <c r="G46" s="20"/>
      <c r="H46" s="9" t="s">
        <v>118</v>
      </c>
      <c r="I46" s="15">
        <v>0</v>
      </c>
      <c r="J46" s="10"/>
    </row>
    <row r="47" spans="1:10" ht="34.5" customHeight="1">
      <c r="A47" s="8" t="s">
        <v>34</v>
      </c>
      <c r="B47" s="18" t="s">
        <v>49</v>
      </c>
      <c r="C47" s="19"/>
      <c r="D47" s="19"/>
      <c r="E47" s="19"/>
      <c r="F47" s="19"/>
      <c r="G47" s="20"/>
      <c r="H47" s="9" t="s">
        <v>118</v>
      </c>
      <c r="I47" s="15">
        <v>0</v>
      </c>
      <c r="J47" s="10"/>
    </row>
    <row r="48" spans="1:10" ht="34.5" customHeight="1">
      <c r="A48" s="8" t="s">
        <v>50</v>
      </c>
      <c r="B48" s="18" t="s">
        <v>108</v>
      </c>
      <c r="C48" s="19"/>
      <c r="D48" s="19"/>
      <c r="E48" s="19"/>
      <c r="F48" s="19"/>
      <c r="G48" s="20"/>
      <c r="H48" s="9" t="s">
        <v>118</v>
      </c>
      <c r="I48" s="15">
        <v>0</v>
      </c>
      <c r="J48" s="10"/>
    </row>
    <row r="49" spans="1:10" ht="34.5" customHeight="1">
      <c r="A49" s="8" t="s">
        <v>84</v>
      </c>
      <c r="B49" s="18" t="s">
        <v>109</v>
      </c>
      <c r="C49" s="19"/>
      <c r="D49" s="19"/>
      <c r="E49" s="19"/>
      <c r="F49" s="19"/>
      <c r="G49" s="20"/>
      <c r="H49" s="9" t="s">
        <v>118</v>
      </c>
      <c r="I49" s="15">
        <v>0</v>
      </c>
      <c r="J49" s="10"/>
    </row>
    <row r="50" spans="1:10" ht="34.5" customHeight="1">
      <c r="A50" s="8" t="s">
        <v>86</v>
      </c>
      <c r="B50" s="18" t="s">
        <v>110</v>
      </c>
      <c r="C50" s="19"/>
      <c r="D50" s="19"/>
      <c r="E50" s="19"/>
      <c r="F50" s="19"/>
      <c r="G50" s="20"/>
      <c r="H50" s="9" t="s">
        <v>118</v>
      </c>
      <c r="I50" s="15">
        <v>0</v>
      </c>
      <c r="J50" s="10"/>
    </row>
    <row r="51" spans="1:10" ht="34.5" customHeight="1">
      <c r="A51" s="8" t="s">
        <v>87</v>
      </c>
      <c r="B51" s="18" t="s">
        <v>111</v>
      </c>
      <c r="C51" s="19"/>
      <c r="D51" s="19"/>
      <c r="E51" s="19"/>
      <c r="F51" s="19"/>
      <c r="G51" s="20"/>
      <c r="H51" s="9" t="s">
        <v>118</v>
      </c>
      <c r="I51" s="15">
        <v>0</v>
      </c>
      <c r="J51" s="10"/>
    </row>
    <row r="52" spans="1:10" ht="34.5" customHeight="1">
      <c r="A52" s="8" t="s">
        <v>85</v>
      </c>
      <c r="B52" s="18" t="s">
        <v>112</v>
      </c>
      <c r="C52" s="19"/>
      <c r="D52" s="19"/>
      <c r="E52" s="19"/>
      <c r="F52" s="19"/>
      <c r="G52" s="20"/>
      <c r="H52" s="9" t="s">
        <v>118</v>
      </c>
      <c r="I52" s="15">
        <v>0</v>
      </c>
      <c r="J52" s="10"/>
    </row>
    <row r="53" spans="1:10" ht="34.5" customHeight="1">
      <c r="A53" s="8" t="s">
        <v>51</v>
      </c>
      <c r="B53" s="18" t="s">
        <v>18</v>
      </c>
      <c r="C53" s="19"/>
      <c r="D53" s="19"/>
      <c r="E53" s="19"/>
      <c r="F53" s="19"/>
      <c r="G53" s="20"/>
      <c r="H53" s="9" t="s">
        <v>118</v>
      </c>
      <c r="I53" s="15">
        <v>-14163.5</v>
      </c>
      <c r="J53" s="10"/>
    </row>
    <row r="54" spans="1:10" ht="48">
      <c r="A54" s="8" t="s">
        <v>52</v>
      </c>
      <c r="B54" s="18" t="s">
        <v>19</v>
      </c>
      <c r="C54" s="19"/>
      <c r="D54" s="19"/>
      <c r="E54" s="19"/>
      <c r="F54" s="19"/>
      <c r="G54" s="20"/>
      <c r="H54" s="9" t="s">
        <v>5</v>
      </c>
      <c r="I54" s="15"/>
      <c r="J54" s="10" t="s">
        <v>94</v>
      </c>
    </row>
    <row r="55" spans="1:10" ht="34.5" customHeight="1">
      <c r="A55" s="8" t="s">
        <v>53</v>
      </c>
      <c r="B55" s="18" t="s">
        <v>20</v>
      </c>
      <c r="C55" s="19"/>
      <c r="D55" s="19"/>
      <c r="E55" s="19"/>
      <c r="F55" s="19"/>
      <c r="G55" s="20"/>
      <c r="H55" s="9" t="s">
        <v>128</v>
      </c>
      <c r="I55" s="15">
        <v>26.773</v>
      </c>
      <c r="J55" s="10"/>
    </row>
    <row r="56" spans="1:10" ht="34.5" customHeight="1">
      <c r="A56" s="8" t="s">
        <v>54</v>
      </c>
      <c r="B56" s="18" t="s">
        <v>21</v>
      </c>
      <c r="C56" s="19"/>
      <c r="D56" s="19"/>
      <c r="E56" s="19"/>
      <c r="F56" s="19"/>
      <c r="G56" s="20"/>
      <c r="H56" s="9" t="s">
        <v>128</v>
      </c>
      <c r="I56" s="15">
        <v>0</v>
      </c>
      <c r="J56" s="10"/>
    </row>
    <row r="57" spans="1:10" ht="34.5" customHeight="1">
      <c r="A57" s="8" t="s">
        <v>55</v>
      </c>
      <c r="B57" s="18" t="s">
        <v>22</v>
      </c>
      <c r="C57" s="19"/>
      <c r="D57" s="19"/>
      <c r="E57" s="19"/>
      <c r="F57" s="19"/>
      <c r="G57" s="20"/>
      <c r="H57" s="9" t="s">
        <v>128</v>
      </c>
      <c r="I57" s="15">
        <v>26.773</v>
      </c>
      <c r="J57" s="10"/>
    </row>
    <row r="58" spans="1:10" ht="34.5" customHeight="1">
      <c r="A58" s="8" t="s">
        <v>56</v>
      </c>
      <c r="B58" s="18" t="s">
        <v>23</v>
      </c>
      <c r="C58" s="19"/>
      <c r="D58" s="19"/>
      <c r="E58" s="19"/>
      <c r="F58" s="19"/>
      <c r="G58" s="20"/>
      <c r="H58" s="9" t="s">
        <v>128</v>
      </c>
      <c r="I58" s="15">
        <v>26.501999999999999</v>
      </c>
      <c r="J58" s="10" t="s">
        <v>24</v>
      </c>
    </row>
    <row r="59" spans="1:10" ht="34.5" customHeight="1">
      <c r="A59" s="8" t="s">
        <v>90</v>
      </c>
      <c r="B59" s="18" t="s">
        <v>88</v>
      </c>
      <c r="C59" s="19"/>
      <c r="D59" s="19"/>
      <c r="E59" s="19"/>
      <c r="F59" s="19"/>
      <c r="G59" s="20"/>
      <c r="H59" s="9" t="s">
        <v>128</v>
      </c>
      <c r="I59" s="15">
        <v>26.501999999999999</v>
      </c>
      <c r="J59" s="10"/>
    </row>
    <row r="60" spans="1:10" ht="34.5" customHeight="1">
      <c r="A60" s="8" t="s">
        <v>91</v>
      </c>
      <c r="B60" s="18" t="s">
        <v>89</v>
      </c>
      <c r="C60" s="19"/>
      <c r="D60" s="19"/>
      <c r="E60" s="19"/>
      <c r="F60" s="19"/>
      <c r="G60" s="20"/>
      <c r="H60" s="9" t="s">
        <v>128</v>
      </c>
      <c r="I60" s="15">
        <v>0</v>
      </c>
      <c r="J60" s="10"/>
    </row>
    <row r="61" spans="1:10" ht="34.5" customHeight="1">
      <c r="A61" s="8" t="s">
        <v>57</v>
      </c>
      <c r="B61" s="18" t="s">
        <v>25</v>
      </c>
      <c r="C61" s="19"/>
      <c r="D61" s="19"/>
      <c r="E61" s="19"/>
      <c r="F61" s="19"/>
      <c r="G61" s="20"/>
      <c r="H61" s="9" t="s">
        <v>26</v>
      </c>
      <c r="I61" s="15">
        <v>0</v>
      </c>
      <c r="J61" s="10"/>
    </row>
    <row r="62" spans="1:10" ht="34.5" customHeight="1">
      <c r="A62" s="8" t="s">
        <v>58</v>
      </c>
      <c r="B62" s="18" t="s">
        <v>27</v>
      </c>
      <c r="C62" s="19"/>
      <c r="D62" s="19"/>
      <c r="E62" s="19"/>
      <c r="F62" s="19"/>
      <c r="G62" s="20"/>
      <c r="H62" s="9" t="s">
        <v>129</v>
      </c>
      <c r="I62" s="15">
        <v>4</v>
      </c>
      <c r="J62" s="10"/>
    </row>
    <row r="63" spans="1:10" ht="34.5" customHeight="1">
      <c r="A63" s="8" t="s">
        <v>59</v>
      </c>
      <c r="B63" s="18" t="s">
        <v>28</v>
      </c>
      <c r="C63" s="19"/>
      <c r="D63" s="19"/>
      <c r="E63" s="19"/>
      <c r="F63" s="19"/>
      <c r="G63" s="20"/>
      <c r="H63" s="9" t="s">
        <v>130</v>
      </c>
      <c r="I63" s="35">
        <f>I15/I55</f>
        <v>7.4686064318529857</v>
      </c>
      <c r="J63" s="10"/>
    </row>
    <row r="64" spans="1:10" ht="24">
      <c r="A64" s="8" t="s">
        <v>60</v>
      </c>
      <c r="B64" s="18" t="s">
        <v>113</v>
      </c>
      <c r="C64" s="19"/>
      <c r="D64" s="19"/>
      <c r="E64" s="19"/>
      <c r="F64" s="19"/>
      <c r="G64" s="20"/>
      <c r="H64" s="9" t="s">
        <v>26</v>
      </c>
      <c r="I64" s="35">
        <f>(I57-I58)*100/I57</f>
        <v>1.0122137974825414</v>
      </c>
      <c r="J64" s="10" t="s">
        <v>29</v>
      </c>
    </row>
    <row r="65" spans="1:10" ht="24">
      <c r="A65" s="8" t="s">
        <v>92</v>
      </c>
      <c r="B65" s="18" t="s">
        <v>114</v>
      </c>
      <c r="C65" s="19"/>
      <c r="D65" s="19"/>
      <c r="E65" s="19"/>
      <c r="F65" s="19"/>
      <c r="G65" s="20"/>
      <c r="H65" s="9" t="s">
        <v>26</v>
      </c>
      <c r="I65" s="15">
        <f>I64</f>
        <v>1.0122137974825414</v>
      </c>
      <c r="J65" s="10" t="s">
        <v>30</v>
      </c>
    </row>
    <row r="66" spans="1:10" ht="51" customHeight="1">
      <c r="A66" s="8" t="s">
        <v>93</v>
      </c>
      <c r="B66" s="18" t="s">
        <v>115</v>
      </c>
      <c r="C66" s="19"/>
      <c r="D66" s="19"/>
      <c r="E66" s="19"/>
      <c r="F66" s="19"/>
      <c r="G66" s="20"/>
      <c r="H66" s="9" t="s">
        <v>26</v>
      </c>
      <c r="I66" s="15">
        <v>100</v>
      </c>
      <c r="J66" s="10" t="s">
        <v>131</v>
      </c>
    </row>
    <row r="67" spans="1:10" ht="34.5" hidden="1" customHeight="1">
      <c r="A67" s="8" t="s">
        <v>132</v>
      </c>
      <c r="B67" s="18"/>
      <c r="C67" s="19"/>
      <c r="D67" s="19"/>
      <c r="E67" s="19"/>
      <c r="F67" s="19"/>
      <c r="G67" s="20"/>
      <c r="H67" s="9" t="s">
        <v>26</v>
      </c>
      <c r="I67" s="15"/>
      <c r="J67" s="10" t="s">
        <v>133</v>
      </c>
    </row>
    <row r="68" spans="1:10" ht="15.75">
      <c r="A68" s="4"/>
      <c r="I68" s="12"/>
    </row>
    <row r="70" spans="1:10">
      <c r="A70" s="5"/>
    </row>
    <row r="75" spans="1:10">
      <c r="A75" s="4"/>
    </row>
    <row r="80" spans="1:10">
      <c r="A80" s="4"/>
    </row>
    <row r="85" spans="1:1">
      <c r="A85" s="5"/>
    </row>
    <row r="90" spans="1:1">
      <c r="A90" s="5"/>
    </row>
    <row r="95" spans="1:1">
      <c r="A95" s="5"/>
    </row>
    <row r="100" spans="1:1">
      <c r="A100" s="4"/>
    </row>
    <row r="105" spans="1:1">
      <c r="A105" s="4"/>
    </row>
    <row r="110" spans="1:1">
      <c r="A110" s="5"/>
    </row>
    <row r="115" spans="1:1">
      <c r="A115" s="4"/>
    </row>
    <row r="120" spans="1:1">
      <c r="A120" s="4"/>
    </row>
    <row r="125" spans="1:1">
      <c r="A125" s="5"/>
    </row>
    <row r="130" spans="1:1">
      <c r="A130" s="5"/>
    </row>
    <row r="135" spans="1:1">
      <c r="A135" s="5"/>
    </row>
    <row r="140" spans="1:1">
      <c r="A140" s="4"/>
    </row>
    <row r="151" spans="1:1">
      <c r="A151" s="5"/>
    </row>
    <row r="161" spans="1:1">
      <c r="A161" s="5"/>
    </row>
    <row r="166" spans="1:1">
      <c r="A166" s="4"/>
    </row>
    <row r="171" spans="1:1">
      <c r="A171" s="4"/>
    </row>
    <row r="176" spans="1:1">
      <c r="A176" s="5"/>
    </row>
    <row r="212" spans="1:1">
      <c r="A212" s="5"/>
    </row>
    <row r="217" spans="1:1">
      <c r="A217" s="5"/>
    </row>
    <row r="242" spans="1:1">
      <c r="A242" s="5"/>
    </row>
    <row r="252" spans="1:1">
      <c r="A252" s="5"/>
    </row>
  </sheetData>
  <mergeCells count="65">
    <mergeCell ref="A5:J5"/>
    <mergeCell ref="A1:J1"/>
    <mergeCell ref="B62:G62"/>
    <mergeCell ref="B63:G63"/>
    <mergeCell ref="B64:G64"/>
    <mergeCell ref="H7:H8"/>
    <mergeCell ref="B14:G14"/>
    <mergeCell ref="B59:G59"/>
    <mergeCell ref="B53:G53"/>
    <mergeCell ref="B54:G54"/>
    <mergeCell ref="B55:G55"/>
    <mergeCell ref="B56:G56"/>
    <mergeCell ref="B57:G57"/>
    <mergeCell ref="B58:G58"/>
    <mergeCell ref="B52:G52"/>
    <mergeCell ref="B34:G34"/>
    <mergeCell ref="B65:G65"/>
    <mergeCell ref="B66:G66"/>
    <mergeCell ref="B60:G60"/>
    <mergeCell ref="B61:G61"/>
    <mergeCell ref="A7:A8"/>
    <mergeCell ref="B7:G8"/>
    <mergeCell ref="B44:G44"/>
    <mergeCell ref="B20:G20"/>
    <mergeCell ref="B17:G17"/>
    <mergeCell ref="B9:G9"/>
    <mergeCell ref="B32:G32"/>
    <mergeCell ref="B39:G39"/>
    <mergeCell ref="B40:G40"/>
    <mergeCell ref="B41:G41"/>
    <mergeCell ref="B26:G26"/>
    <mergeCell ref="B13:G13"/>
    <mergeCell ref="B51:G51"/>
    <mergeCell ref="B38:G38"/>
    <mergeCell ref="B43:G43"/>
    <mergeCell ref="B45:G45"/>
    <mergeCell ref="B46:G46"/>
    <mergeCell ref="B47:G47"/>
    <mergeCell ref="B48:G48"/>
    <mergeCell ref="B42:G42"/>
    <mergeCell ref="B28:G28"/>
    <mergeCell ref="B35:G35"/>
    <mergeCell ref="B36:G36"/>
    <mergeCell ref="B49:G49"/>
    <mergeCell ref="B50:G50"/>
    <mergeCell ref="B19:G19"/>
    <mergeCell ref="B21:G21"/>
    <mergeCell ref="B22:G22"/>
    <mergeCell ref="B27:G27"/>
    <mergeCell ref="J7:J8"/>
    <mergeCell ref="B23:G23"/>
    <mergeCell ref="B24:G24"/>
    <mergeCell ref="B67:G67"/>
    <mergeCell ref="B10:G10"/>
    <mergeCell ref="B11:G11"/>
    <mergeCell ref="B12:G12"/>
    <mergeCell ref="B16:G16"/>
    <mergeCell ref="B18:G18"/>
    <mergeCell ref="B15:G15"/>
    <mergeCell ref="B25:G25"/>
    <mergeCell ref="B37:G37"/>
    <mergeCell ref="B29:G29"/>
    <mergeCell ref="B30:G30"/>
    <mergeCell ref="B31:G31"/>
    <mergeCell ref="B33:G33"/>
  </mergeCells>
  <dataValidations count="1">
    <dataValidation type="decimal" allowBlank="1" showErrorMessage="1" errorTitle="Ошибка" error="Допускается ввод только неотрицательных чисел!" sqref="I17 I20">
      <formula1>0</formula1>
      <formula2>9.99999999999999E+23</formula2>
    </dataValidation>
  </dataValidations>
  <pageMargins left="0" right="0" top="0" bottom="0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cp:lastPrinted>2024-05-06T05:28:05Z</cp:lastPrinted>
  <dcterms:created xsi:type="dcterms:W3CDTF">2018-12-10T09:20:14Z</dcterms:created>
  <dcterms:modified xsi:type="dcterms:W3CDTF">2025-04-24T05:40:50Z</dcterms:modified>
</cp:coreProperties>
</file>