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40" windowHeight="11640"/>
  </bookViews>
  <sheets>
    <sheet name="Опись8" sheetId="2" r:id="rId1"/>
  </sheets>
  <externalReferences>
    <externalReference r:id="rId2"/>
  </externalReferences>
  <definedNames>
    <definedName name="заводы">[1]Заводы!$A$2:$A$3</definedName>
  </definedNames>
  <calcPr calcId="125725" refMode="R1C1"/>
</workbook>
</file>

<file path=xl/calcChain.xml><?xml version="1.0" encoding="utf-8"?>
<calcChain xmlns="http://schemas.openxmlformats.org/spreadsheetml/2006/main">
  <c r="H33" i="2"/>
  <c r="E33" l="1"/>
  <c r="N34"/>
  <c r="G33"/>
</calcChain>
</file>

<file path=xl/sharedStrings.xml><?xml version="1.0" encoding="utf-8"?>
<sst xmlns="http://schemas.openxmlformats.org/spreadsheetml/2006/main" count="103" uniqueCount="100">
  <si>
    <t xml:space="preserve">      ОПИСЬ </t>
  </si>
  <si>
    <t>№</t>
  </si>
  <si>
    <t>Получатель:</t>
  </si>
  <si>
    <t>Адрес получателя:</t>
  </si>
  <si>
    <t>Банковские реквизиты получателя:</t>
  </si>
  <si>
    <t xml:space="preserve"> </t>
  </si>
  <si>
    <t>Адрес отправителя:</t>
  </si>
  <si>
    <t>Банковские реквизиты отправителя:</t>
  </si>
  <si>
    <t>№№</t>
  </si>
  <si>
    <t>Кол-во</t>
  </si>
  <si>
    <t>Вес места</t>
  </si>
  <si>
    <t>п/п</t>
  </si>
  <si>
    <t>мест</t>
  </si>
  <si>
    <t>металлы</t>
  </si>
  <si>
    <t>брутто</t>
  </si>
  <si>
    <t>нетто</t>
  </si>
  <si>
    <t>ИТОГО:</t>
  </si>
  <si>
    <t xml:space="preserve">Лом и отходы, содержащие драгоценные металлы направлены на переработку по адресу: </t>
  </si>
  <si>
    <t>Cогласно</t>
  </si>
  <si>
    <t>Договора №</t>
  </si>
  <si>
    <t xml:space="preserve">Примечание:  </t>
  </si>
  <si>
    <t>М.П.</t>
  </si>
  <si>
    <t>/ ____________________ /</t>
  </si>
  <si>
    <t>1.</t>
  </si>
  <si>
    <t>2.</t>
  </si>
  <si>
    <t>3.</t>
  </si>
  <si>
    <t>4.</t>
  </si>
  <si>
    <t>5.</t>
  </si>
  <si>
    <t>6.</t>
  </si>
  <si>
    <t xml:space="preserve">Содержание ДМ определено в порядке, установленном п.6.3, п.6.9 Инструкции, утвержденной Приказом МФ РФ от 09.12.2013 № 231н </t>
  </si>
  <si>
    <t>лома, содержащего драгоценные металлы</t>
  </si>
  <si>
    <t>Наименование лома,</t>
  </si>
  <si>
    <t xml:space="preserve">содержащего  драгоценные </t>
  </si>
  <si>
    <t>в гр.</t>
  </si>
  <si>
    <t>Руководитель предприятия:</t>
  </si>
  <si>
    <t>Главный бухгалтер:</t>
  </si>
  <si>
    <t>Ответственный за отгрузку:</t>
  </si>
  <si>
    <t>упаковки</t>
  </si>
  <si>
    <t>УИН</t>
  </si>
  <si>
    <t>6432501344439264</t>
  </si>
  <si>
    <t>Лигатура(платы-палладий)</t>
  </si>
  <si>
    <t>6432501344439436</t>
  </si>
  <si>
    <t>Лигатура(платы-серебро и сплавы)</t>
  </si>
  <si>
    <t>вес</t>
  </si>
  <si>
    <t>Номер и</t>
  </si>
  <si>
    <t>№1-32,2гр</t>
  </si>
  <si>
    <t>№2-1467,9гр №3-2728,3гр</t>
  </si>
  <si>
    <t>6432501344439195</t>
  </si>
  <si>
    <t>Лигатура(платы-платина и сплавы)</t>
  </si>
  <si>
    <t>№4-244,1гр</t>
  </si>
  <si>
    <t>6432501344439232</t>
  </si>
  <si>
    <t>Лигатура(платы-золото и сплавы)</t>
  </si>
  <si>
    <t>№5-1429гр</t>
  </si>
  <si>
    <t>6432501344439218</t>
  </si>
  <si>
    <t>6432501344439180</t>
  </si>
  <si>
    <t xml:space="preserve">Лом сплава платина, золото </t>
  </si>
  <si>
    <t>№6-191,77гр</t>
  </si>
  <si>
    <t>6432501344439366</t>
  </si>
  <si>
    <t>Лом платины</t>
  </si>
  <si>
    <t>№7-674,08гр</t>
  </si>
  <si>
    <t>7</t>
  </si>
  <si>
    <t>6432501344439337</t>
  </si>
  <si>
    <t>Лом драгметвллов (золото)</t>
  </si>
  <si>
    <t>№8-62гр</t>
  </si>
  <si>
    <t>8</t>
  </si>
  <si>
    <t>6432501344439176</t>
  </si>
  <si>
    <t>Лом драгметвллов (платина)</t>
  </si>
  <si>
    <t>№9-256гр</t>
  </si>
  <si>
    <t>9</t>
  </si>
  <si>
    <t>Электрод (серебро, платина)</t>
  </si>
  <si>
    <t>№10-1122гр</t>
  </si>
  <si>
    <t>10</t>
  </si>
  <si>
    <t>6432501344439385</t>
  </si>
  <si>
    <t>Датчик от сенсоров (серебро и сплавы)</t>
  </si>
  <si>
    <t>№1-584,86гр</t>
  </si>
  <si>
    <t>11</t>
  </si>
  <si>
    <t>6432501344439417</t>
  </si>
  <si>
    <t>Датчик от сенсоров (палладий и сплавы)</t>
  </si>
  <si>
    <t>12</t>
  </si>
  <si>
    <t>№2-1707гр</t>
  </si>
  <si>
    <t>6432501344439144</t>
  </si>
  <si>
    <t>№3-6492,1гр</t>
  </si>
  <si>
    <t>13</t>
  </si>
  <si>
    <t>6432501344439296</t>
  </si>
  <si>
    <t>Лигатура от радиодеталей (серебро и сплавы)</t>
  </si>
  <si>
    <t>№1-5920,7гр №2-17гр</t>
  </si>
  <si>
    <t>14</t>
  </si>
  <si>
    <t>6432501344439253</t>
  </si>
  <si>
    <t>Лигатура от радиодеталей (золото и сплавы)</t>
  </si>
  <si>
    <t>№3-52гр</t>
  </si>
  <si>
    <t>15</t>
  </si>
  <si>
    <t>6432501344439113</t>
  </si>
  <si>
    <t>Лигатура от радиодеталей (платина и сплавы)</t>
  </si>
  <si>
    <t>№4-33,5гр</t>
  </si>
  <si>
    <t>16</t>
  </si>
  <si>
    <t>6432501344439309</t>
  </si>
  <si>
    <t>Лом драгметвллов (серебро)</t>
  </si>
  <si>
    <t>№5-3337,3гр</t>
  </si>
  <si>
    <t xml:space="preserve"> от ..202 г.</t>
  </si>
  <si>
    <t>Отправитель: ООО АВИСМА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</si>
</sst>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yr"/>
      <charset val="204"/>
    </font>
    <font>
      <sz val="10"/>
      <name val="Arial Cyr"/>
      <charset val="204"/>
    </font>
    <font>
      <sz val="10"/>
      <name val="Bookman Old Style"/>
      <family val="1"/>
      <charset val="204"/>
    </font>
    <font>
      <b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Palatino Linotype"/>
      <family val="1"/>
      <charset val="204"/>
    </font>
    <font>
      <sz val="11"/>
      <name val="Arial Cyr"/>
      <charset val="204"/>
    </font>
    <font>
      <b/>
      <i/>
      <sz val="12"/>
      <name val="Palatino Linotype"/>
      <family val="1"/>
      <charset val="204"/>
    </font>
    <font>
      <i/>
      <sz val="12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49" fontId="8" fillId="0" borderId="2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3" borderId="16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0" fontId="8" fillId="3" borderId="19" xfId="0" applyFont="1" applyFill="1" applyBorder="1" applyAlignment="1">
      <alignment horizontal="center" vertical="top" wrapText="1"/>
    </xf>
    <xf numFmtId="0" fontId="8" fillId="0" borderId="14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/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m-fs\&#1086;&#1073;&#1097;&#1072;&#1082;\&#1052;&#1080;&#1085;&#1077;&#1088;&#1072;&#1083;&#1044;&#1088;&#1072;&#1075;&#1052;&#1077;&#1090;\&#1050;&#1054;&#1052;&#1052;&#1045;&#1056;&#1063;&#1045;&#1057;&#1050;&#1048;&#1049;%20&#1054;&#1058;&#1044;&#1045;&#1051;\&#1053;&#1072;&#1095;&#1072;&#1083;&#1100;&#1085;&#1080;&#1082;%20&#1050;&#1054;\&#1054;&#1073;&#1097;&#1077;&#1077;-&#1088;&#1072;&#1079;&#1085;&#1086;&#1077;\&#1054;&#1087;&#1080;&#1089;&#1100;%20&#1086;&#1090;&#1075;&#1088;&#1091;&#1079;&#1082;&#1072;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воды"/>
      <sheetName val="Опись3"/>
      <sheetName val="Опись8"/>
      <sheetName val="Опись9"/>
      <sheetName val="Опись10"/>
      <sheetName val="Опись11"/>
      <sheetName val="Опись12"/>
      <sheetName val="Опись13"/>
      <sheetName val="Опись14"/>
      <sheetName val="Опись15"/>
      <sheetName val="Опись16"/>
      <sheetName val="Опись17"/>
      <sheetName val="Опись18"/>
      <sheetName val="Опись19"/>
      <sheetName val="Опись20"/>
      <sheetName val="Опись21"/>
      <sheetName val="Опись22"/>
      <sheetName val="Опись23"/>
      <sheetName val="Опись24"/>
      <sheetName val="Опись25"/>
      <sheetName val="Опись26"/>
      <sheetName val="Опись27"/>
      <sheetName val="Опись28"/>
      <sheetName val="Опись29"/>
      <sheetName val="Опись30"/>
      <sheetName val="Опись31"/>
      <sheetName val="Опись32"/>
      <sheetName val="Опись33"/>
      <sheetName val="Опись34"/>
      <sheetName val="Опись35"/>
      <sheetName val="Опись36"/>
      <sheetName val="Опись37"/>
      <sheetName val="Опись39"/>
      <sheetName val="Опись40"/>
      <sheetName val="Опись41"/>
      <sheetName val="Опись42"/>
      <sheetName val="Опись43"/>
      <sheetName val="Опись44"/>
      <sheetName val="Опись45"/>
      <sheetName val="Опись46"/>
      <sheetName val="Опись47"/>
      <sheetName val="Опись48"/>
      <sheetName val="Опись49"/>
      <sheetName val="Опись58"/>
      <sheetName val="Опись59"/>
      <sheetName val="Опись60"/>
      <sheetName val="Опись61"/>
      <sheetName val="Опись62"/>
      <sheetName val="Опись63"/>
      <sheetName val="Опись64"/>
      <sheetName val="Опись65"/>
      <sheetName val="Опись66"/>
      <sheetName val="Опись67"/>
      <sheetName val="Опись68"/>
      <sheetName val="Опись69"/>
      <sheetName val="Опись71"/>
      <sheetName val="Опись72"/>
      <sheetName val="Опись73"/>
      <sheetName val="Опись74"/>
      <sheetName val="Опись77"/>
      <sheetName val="Опись78"/>
      <sheetName val="Опись79"/>
      <sheetName val="Опись80"/>
      <sheetName val="Опись81"/>
      <sheetName val="Опись82"/>
      <sheetName val="Опись83"/>
      <sheetName val="Опись84"/>
      <sheetName val="Опись85"/>
      <sheetName val="Опись86"/>
      <sheetName val="Опись87"/>
      <sheetName val="Опись88"/>
      <sheetName val="Опись89"/>
      <sheetName val="Опись90"/>
      <sheetName val="Опись91"/>
      <sheetName val="Опись92"/>
      <sheetName val="Опись93"/>
      <sheetName val="Опись94"/>
      <sheetName val="Опись95"/>
      <sheetName val="Опись96"/>
      <sheetName val="Опись97"/>
      <sheetName val="Опись98"/>
      <sheetName val="Опись99"/>
      <sheetName val="Опись100"/>
    </sheetNames>
    <sheetDataSet>
      <sheetData sheetId="0">
        <row r="2">
          <cell r="A2" t="str">
            <v>ОАО "Екатеринбугский завод по обработке цветных металлов"</v>
          </cell>
          <cell r="B2" t="str">
            <v>620014, РФ, г. Екатеринбург, ул. Ленина, 8</v>
          </cell>
        </row>
        <row r="3">
          <cell r="A3" t="str">
            <v>ЗАО "Кыштымский медеэлектролитный завод"</v>
          </cell>
          <cell r="B3" t="str">
            <v>456870, г. Кыштым Челябинской обл., ул. П. Коммуны,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V52"/>
  <sheetViews>
    <sheetView tabSelected="1" view="pageBreakPreview" zoomScaleNormal="50" zoomScaleSheetLayoutView="100" workbookViewId="0">
      <selection activeCell="H17" sqref="H17:H25"/>
    </sheetView>
  </sheetViews>
  <sheetFormatPr defaultRowHeight="12.75"/>
  <cols>
    <col min="1" max="1" width="1.28515625" customWidth="1"/>
    <col min="2" max="2" width="4.7109375" customWidth="1"/>
    <col min="3" max="3" width="19.7109375" customWidth="1"/>
    <col min="4" max="4" width="36.7109375" customWidth="1"/>
    <col min="5" max="5" width="10.42578125" customWidth="1"/>
    <col min="6" max="6" width="17.7109375" customWidth="1"/>
    <col min="7" max="7" width="16.5703125" customWidth="1"/>
    <col min="8" max="8" width="16" customWidth="1"/>
    <col min="9" max="9" width="9.5703125" customWidth="1"/>
    <col min="10" max="11" width="7.42578125" customWidth="1"/>
    <col min="12" max="13" width="6.7109375" customWidth="1"/>
    <col min="14" max="14" width="7.28515625" customWidth="1"/>
    <col min="15" max="15" width="8.42578125" customWidth="1"/>
    <col min="16" max="16" width="8.140625" customWidth="1"/>
    <col min="17" max="17" width="9.42578125" customWidth="1"/>
    <col min="18" max="18" width="8.140625" customWidth="1"/>
    <col min="19" max="21" width="6.7109375" customWidth="1"/>
    <col min="22" max="22" width="7.5703125" customWidth="1"/>
  </cols>
  <sheetData>
    <row r="1" spans="2:22" ht="14.2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18.75" customHeight="1">
      <c r="B2" s="8"/>
      <c r="C2" s="8"/>
      <c r="D2" s="8"/>
      <c r="E2" s="8"/>
      <c r="F2" s="8"/>
      <c r="G2" s="8"/>
      <c r="H2" s="8"/>
      <c r="I2" s="8"/>
      <c r="J2" s="47" t="s">
        <v>0</v>
      </c>
      <c r="K2" s="47"/>
      <c r="L2" s="8" t="s">
        <v>1</v>
      </c>
      <c r="M2" s="8">
        <v>1</v>
      </c>
      <c r="N2" s="8"/>
      <c r="O2" s="8"/>
      <c r="P2" s="8"/>
      <c r="Q2" s="8"/>
      <c r="R2" s="8"/>
      <c r="S2" s="8"/>
      <c r="T2" s="8"/>
      <c r="U2" s="8"/>
      <c r="V2" s="8"/>
    </row>
    <row r="3" spans="2:22" ht="14.45" customHeight="1">
      <c r="B3" s="48" t="s">
        <v>30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2:22" s="3" customFormat="1" ht="19.5" customHeight="1">
      <c r="B4" s="9" t="s">
        <v>2</v>
      </c>
      <c r="C4" s="9"/>
      <c r="D4" s="1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2:22" s="3" customFormat="1" ht="14.45" customHeight="1">
      <c r="B5" s="9" t="s">
        <v>3</v>
      </c>
      <c r="C5" s="9"/>
      <c r="D5" s="1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2:22" s="3" customFormat="1" ht="14.45" customHeight="1">
      <c r="B6" s="9" t="s">
        <v>4</v>
      </c>
      <c r="C6" s="9"/>
      <c r="D6" s="1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2:22" s="3" customFormat="1" ht="14.45" customHeight="1">
      <c r="B7" s="10"/>
      <c r="C7" s="10"/>
      <c r="D7" s="1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2:22" s="3" customFormat="1" ht="14.45" customHeight="1">
      <c r="B8" s="10"/>
      <c r="C8" s="10"/>
      <c r="D8" s="10"/>
      <c r="E8" s="50" t="s">
        <v>5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2:22" s="3" customFormat="1" ht="15" customHeight="1">
      <c r="B9" s="9" t="s">
        <v>99</v>
      </c>
      <c r="C9" s="9"/>
      <c r="D9" s="10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2:22" s="3" customFormat="1" ht="15" customHeight="1">
      <c r="B10" s="9" t="s">
        <v>6</v>
      </c>
      <c r="C10" s="9"/>
      <c r="D10" s="1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2:22" s="3" customFormat="1" ht="15" customHeight="1">
      <c r="B11" s="9" t="s">
        <v>7</v>
      </c>
      <c r="C11" s="9"/>
      <c r="D11" s="1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2:22" s="3" customFormat="1" ht="15" customHeight="1">
      <c r="B12" s="11"/>
      <c r="C12" s="11"/>
      <c r="D12" s="1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2:22" ht="15" customHeight="1" thickBo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2:22" s="4" customFormat="1" ht="12.75" customHeight="1" thickTop="1">
      <c r="B14" s="13" t="s">
        <v>8</v>
      </c>
      <c r="C14" s="13" t="s">
        <v>38</v>
      </c>
      <c r="D14" s="13" t="s">
        <v>31</v>
      </c>
      <c r="E14" s="13" t="s">
        <v>9</v>
      </c>
      <c r="F14" s="14" t="s">
        <v>44</v>
      </c>
      <c r="G14" s="51" t="s">
        <v>10</v>
      </c>
      <c r="H14" s="5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2:22" s="4" customFormat="1" ht="12" customHeight="1">
      <c r="B15" s="15" t="s">
        <v>11</v>
      </c>
      <c r="C15" s="15"/>
      <c r="D15" s="15" t="s">
        <v>32</v>
      </c>
      <c r="E15" s="16" t="s">
        <v>12</v>
      </c>
      <c r="F15" s="17" t="s">
        <v>43</v>
      </c>
      <c r="G15" s="53" t="s">
        <v>33</v>
      </c>
      <c r="H15" s="54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2:22" s="4" customFormat="1" ht="25.5" customHeight="1" thickBot="1">
      <c r="B16" s="18"/>
      <c r="C16" s="18"/>
      <c r="D16" s="19" t="s">
        <v>13</v>
      </c>
      <c r="E16" s="18"/>
      <c r="F16" s="20" t="s">
        <v>37</v>
      </c>
      <c r="G16" s="21" t="s">
        <v>14</v>
      </c>
      <c r="H16" s="22" t="s">
        <v>15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2:22" s="4" customFormat="1" ht="18" customHeight="1" thickTop="1">
      <c r="B17" s="23" t="s">
        <v>23</v>
      </c>
      <c r="C17" s="24" t="s">
        <v>39</v>
      </c>
      <c r="D17" s="25" t="s">
        <v>40</v>
      </c>
      <c r="E17" s="60">
        <v>1</v>
      </c>
      <c r="F17" s="26" t="s">
        <v>45</v>
      </c>
      <c r="G17" s="63"/>
      <c r="H17" s="66">
        <v>8207.35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2:22" s="4" customFormat="1" ht="39.75" customHeight="1">
      <c r="B18" s="27" t="s">
        <v>24</v>
      </c>
      <c r="C18" s="28" t="s">
        <v>41</v>
      </c>
      <c r="D18" s="25" t="s">
        <v>42</v>
      </c>
      <c r="E18" s="61"/>
      <c r="F18" s="29" t="s">
        <v>46</v>
      </c>
      <c r="G18" s="64"/>
      <c r="H18" s="67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2:22" s="4" customFormat="1" ht="16.5" customHeight="1">
      <c r="B19" s="27" t="s">
        <v>25</v>
      </c>
      <c r="C19" s="28" t="s">
        <v>47</v>
      </c>
      <c r="D19" s="25" t="s">
        <v>48</v>
      </c>
      <c r="E19" s="61"/>
      <c r="F19" s="30" t="s">
        <v>49</v>
      </c>
      <c r="G19" s="64"/>
      <c r="H19" s="67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2:22" s="4" customFormat="1" ht="18" customHeight="1">
      <c r="B20" s="27" t="s">
        <v>26</v>
      </c>
      <c r="C20" s="28" t="s">
        <v>50</v>
      </c>
      <c r="D20" s="25" t="s">
        <v>51</v>
      </c>
      <c r="E20" s="61"/>
      <c r="F20" s="31" t="s">
        <v>52</v>
      </c>
      <c r="G20" s="64"/>
      <c r="H20" s="67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 s="4" customFormat="1" ht="18" customHeight="1">
      <c r="B21" s="32" t="s">
        <v>27</v>
      </c>
      <c r="C21" s="28" t="s">
        <v>54</v>
      </c>
      <c r="D21" s="25" t="s">
        <v>55</v>
      </c>
      <c r="E21" s="61"/>
      <c r="F21" s="31" t="s">
        <v>56</v>
      </c>
      <c r="G21" s="64"/>
      <c r="H21" s="67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 s="4" customFormat="1" ht="18" customHeight="1">
      <c r="B22" s="32" t="s">
        <v>28</v>
      </c>
      <c r="C22" s="28" t="s">
        <v>57</v>
      </c>
      <c r="D22" s="25" t="s">
        <v>58</v>
      </c>
      <c r="E22" s="61"/>
      <c r="F22" s="30" t="s">
        <v>59</v>
      </c>
      <c r="G22" s="64"/>
      <c r="H22" s="67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2:22" s="4" customFormat="1" ht="18" customHeight="1">
      <c r="B23" s="32" t="s">
        <v>60</v>
      </c>
      <c r="C23" s="28" t="s">
        <v>61</v>
      </c>
      <c r="D23" s="25" t="s">
        <v>62</v>
      </c>
      <c r="E23" s="61"/>
      <c r="F23" s="33" t="s">
        <v>63</v>
      </c>
      <c r="G23" s="64"/>
      <c r="H23" s="67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2:22" s="4" customFormat="1" ht="18" customHeight="1">
      <c r="B24" s="32" t="s">
        <v>64</v>
      </c>
      <c r="C24" s="28" t="s">
        <v>65</v>
      </c>
      <c r="D24" s="25" t="s">
        <v>66</v>
      </c>
      <c r="E24" s="61"/>
      <c r="F24" s="33" t="s">
        <v>67</v>
      </c>
      <c r="G24" s="64"/>
      <c r="H24" s="67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 s="4" customFormat="1" ht="18" customHeight="1">
      <c r="B25" s="32" t="s">
        <v>68</v>
      </c>
      <c r="C25" s="28" t="s">
        <v>53</v>
      </c>
      <c r="D25" s="25" t="s">
        <v>69</v>
      </c>
      <c r="E25" s="62"/>
      <c r="F25" s="33" t="s">
        <v>70</v>
      </c>
      <c r="G25" s="65"/>
      <c r="H25" s="6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 s="4" customFormat="1" ht="18" customHeight="1">
      <c r="B26" s="32" t="s">
        <v>71</v>
      </c>
      <c r="C26" s="28" t="s">
        <v>72</v>
      </c>
      <c r="D26" s="25" t="s">
        <v>73</v>
      </c>
      <c r="E26" s="69">
        <v>1</v>
      </c>
      <c r="F26" s="33" t="s">
        <v>74</v>
      </c>
      <c r="G26" s="72"/>
      <c r="H26" s="75">
        <v>8783.9599999999991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 s="4" customFormat="1" ht="18" customHeight="1">
      <c r="B27" s="32" t="s">
        <v>75</v>
      </c>
      <c r="C27" s="28" t="s">
        <v>76</v>
      </c>
      <c r="D27" s="25" t="s">
        <v>77</v>
      </c>
      <c r="E27" s="70"/>
      <c r="F27" s="34" t="s">
        <v>79</v>
      </c>
      <c r="G27" s="73"/>
      <c r="H27" s="67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2:22" s="4" customFormat="1" ht="18" customHeight="1">
      <c r="B28" s="32" t="s">
        <v>78</v>
      </c>
      <c r="C28" s="28" t="s">
        <v>80</v>
      </c>
      <c r="D28" s="25" t="s">
        <v>73</v>
      </c>
      <c r="E28" s="71"/>
      <c r="F28" s="34" t="s">
        <v>81</v>
      </c>
      <c r="G28" s="74"/>
      <c r="H28" s="68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2:22" s="6" customFormat="1" ht="25.5" customHeight="1">
      <c r="B29" s="35" t="s">
        <v>82</v>
      </c>
      <c r="C29" s="28" t="s">
        <v>83</v>
      </c>
      <c r="D29" s="25" t="s">
        <v>84</v>
      </c>
      <c r="E29" s="69">
        <v>1</v>
      </c>
      <c r="F29" s="36" t="s">
        <v>85</v>
      </c>
      <c r="G29" s="69"/>
      <c r="H29" s="75">
        <v>9360.5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2:22" s="7" customFormat="1" ht="18" customHeight="1">
      <c r="B30" s="32" t="s">
        <v>86</v>
      </c>
      <c r="C30" s="28" t="s">
        <v>87</v>
      </c>
      <c r="D30" s="25" t="s">
        <v>88</v>
      </c>
      <c r="E30" s="70"/>
      <c r="F30" s="33" t="s">
        <v>89</v>
      </c>
      <c r="G30" s="70"/>
      <c r="H30" s="6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 s="7" customFormat="1" ht="18" customHeight="1">
      <c r="B31" s="32" t="s">
        <v>90</v>
      </c>
      <c r="C31" s="28" t="s">
        <v>91</v>
      </c>
      <c r="D31" s="37" t="s">
        <v>92</v>
      </c>
      <c r="E31" s="70"/>
      <c r="F31" s="33" t="s">
        <v>93</v>
      </c>
      <c r="G31" s="70"/>
      <c r="H31" s="67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 s="7" customFormat="1" ht="18" customHeight="1">
      <c r="B32" s="32" t="s">
        <v>94</v>
      </c>
      <c r="C32" s="28" t="s">
        <v>95</v>
      </c>
      <c r="D32" s="25" t="s">
        <v>96</v>
      </c>
      <c r="E32" s="71"/>
      <c r="F32" s="33" t="s">
        <v>97</v>
      </c>
      <c r="G32" s="71"/>
      <c r="H32" s="68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2:22" s="4" customFormat="1" ht="18" customHeight="1" thickBot="1">
      <c r="B33" s="38"/>
      <c r="C33" s="38"/>
      <c r="D33" s="39" t="s">
        <v>16</v>
      </c>
      <c r="E33" s="40">
        <f>SUM(E17:E32)</f>
        <v>3</v>
      </c>
      <c r="F33" s="41"/>
      <c r="G33" s="42">
        <f>SUM(G17:G32)</f>
        <v>0</v>
      </c>
      <c r="H33" s="43">
        <f>SUM(H17:H32)</f>
        <v>26351.809999999998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 s="3" customFormat="1" ht="15.75" customHeight="1" thickTop="1">
      <c r="B34" s="55" t="s">
        <v>17</v>
      </c>
      <c r="C34" s="55"/>
      <c r="D34" s="55"/>
      <c r="E34" s="55"/>
      <c r="F34" s="55"/>
      <c r="G34" s="55"/>
      <c r="H34" s="56"/>
      <c r="I34" s="55"/>
      <c r="J34" s="55"/>
      <c r="K34" s="55"/>
      <c r="L34" s="55"/>
      <c r="M34" s="55"/>
      <c r="N34" s="55" t="str">
        <f>IF(E4=[1]Заводы!A2,[1]Заводы!B2,IF(E4=[1]Заводы!A3,[1]Заводы!B3," "))</f>
        <v xml:space="preserve"> </v>
      </c>
      <c r="O34" s="55"/>
      <c r="P34" s="55"/>
      <c r="Q34" s="55"/>
      <c r="R34" s="55"/>
      <c r="S34" s="55"/>
      <c r="T34" s="55"/>
      <c r="U34" s="55"/>
      <c r="V34" s="44"/>
    </row>
    <row r="35" spans="2:22" s="3" customFormat="1" ht="15.75" customHeight="1">
      <c r="B35" s="10" t="s">
        <v>18</v>
      </c>
      <c r="C35" s="10"/>
      <c r="D35" s="10"/>
      <c r="E35" s="57" t="s">
        <v>19</v>
      </c>
      <c r="F35" s="57"/>
      <c r="G35" s="57"/>
      <c r="H35" s="58" t="s">
        <v>98</v>
      </c>
      <c r="I35" s="58"/>
      <c r="J35" s="58"/>
      <c r="K35" s="58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2:22" s="3" customFormat="1" ht="15.75" customHeight="1">
      <c r="B36" s="58" t="s">
        <v>20</v>
      </c>
      <c r="C36" s="58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10"/>
      <c r="U36" s="10"/>
      <c r="V36" s="10"/>
    </row>
    <row r="37" spans="2:22" s="3" customFormat="1" ht="15.75" customHeight="1">
      <c r="B37" s="10"/>
      <c r="C37" s="10"/>
      <c r="D37" s="10" t="s">
        <v>29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 s="3" customFormat="1" ht="14.2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2:22" s="3" customFormat="1" ht="20.25" customHeight="1">
      <c r="B39" s="12"/>
      <c r="C39" s="12"/>
      <c r="D39" s="12"/>
      <c r="E39" s="12"/>
      <c r="F39" s="12"/>
      <c r="G39" s="12"/>
      <c r="H39" s="12"/>
      <c r="I39" s="12"/>
      <c r="J39" s="12"/>
      <c r="K39" s="48" t="s">
        <v>34</v>
      </c>
      <c r="L39" s="48"/>
      <c r="M39" s="48"/>
      <c r="N39" s="48"/>
      <c r="O39" s="48"/>
      <c r="P39" s="45"/>
      <c r="Q39" s="45"/>
      <c r="R39" s="45"/>
      <c r="S39" s="45"/>
      <c r="T39" s="45" t="s">
        <v>22</v>
      </c>
      <c r="U39" s="45"/>
      <c r="V39" s="45"/>
    </row>
    <row r="40" spans="2:22" s="3" customFormat="1" ht="20.25" customHeight="1">
      <c r="B40" s="12"/>
      <c r="C40" s="12"/>
      <c r="D40" s="12"/>
      <c r="E40" s="12"/>
      <c r="F40" s="12"/>
      <c r="G40" s="12"/>
      <c r="H40" s="12"/>
      <c r="I40" s="12"/>
      <c r="J40" s="12"/>
      <c r="K40" s="48" t="s">
        <v>35</v>
      </c>
      <c r="L40" s="48"/>
      <c r="M40" s="48"/>
      <c r="N40" s="48"/>
      <c r="O40" s="48"/>
      <c r="P40" s="46"/>
      <c r="Q40" s="46"/>
      <c r="R40" s="46"/>
      <c r="S40" s="46"/>
      <c r="T40" s="45" t="s">
        <v>22</v>
      </c>
      <c r="U40" s="46"/>
      <c r="V40" s="46"/>
    </row>
    <row r="41" spans="2:22" s="3" customFormat="1" ht="20.25" customHeight="1">
      <c r="B41" s="12"/>
      <c r="C41" s="12"/>
      <c r="D41" s="5" t="s">
        <v>21</v>
      </c>
      <c r="E41" s="12"/>
      <c r="F41" s="12"/>
      <c r="G41" s="12"/>
      <c r="H41" s="12"/>
      <c r="I41" s="12"/>
      <c r="J41" s="12"/>
      <c r="K41" s="48" t="s">
        <v>36</v>
      </c>
      <c r="L41" s="48"/>
      <c r="M41" s="48"/>
      <c r="N41" s="48"/>
      <c r="O41" s="48"/>
      <c r="P41" s="46"/>
      <c r="Q41" s="46"/>
      <c r="R41" s="46"/>
      <c r="S41" s="46"/>
      <c r="T41" s="45" t="s">
        <v>22</v>
      </c>
      <c r="U41" s="46"/>
      <c r="V41" s="46"/>
    </row>
    <row r="42" spans="2:22" ht="14.45" customHeight="1">
      <c r="B42" s="2"/>
      <c r="C42" s="2"/>
      <c r="D42" s="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ht="14.4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4.4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4.4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ht="14.45" customHeight="1"/>
    <row r="47" spans="2:22" ht="14.45" customHeight="1"/>
    <row r="48" spans="2:22" ht="14.45" customHeight="1"/>
    <row r="49" ht="14.45" customHeight="1"/>
    <row r="50" ht="14.45" customHeight="1"/>
    <row r="51" ht="14.45" customHeight="1"/>
    <row r="52" ht="14.45" customHeight="1"/>
  </sheetData>
  <mergeCells count="31">
    <mergeCell ref="G26:G28"/>
    <mergeCell ref="H26:H28"/>
    <mergeCell ref="E29:E32"/>
    <mergeCell ref="G29:G32"/>
    <mergeCell ref="H29:H32"/>
    <mergeCell ref="G14:H14"/>
    <mergeCell ref="G15:H15"/>
    <mergeCell ref="E12:V12"/>
    <mergeCell ref="K41:O41"/>
    <mergeCell ref="B34:M34"/>
    <mergeCell ref="N34:U34"/>
    <mergeCell ref="E35:G35"/>
    <mergeCell ref="H35:K35"/>
    <mergeCell ref="B36:D36"/>
    <mergeCell ref="E36:S36"/>
    <mergeCell ref="E17:E25"/>
    <mergeCell ref="G17:G25"/>
    <mergeCell ref="H17:H25"/>
    <mergeCell ref="K39:O39"/>
    <mergeCell ref="K40:O40"/>
    <mergeCell ref="E26:E28"/>
    <mergeCell ref="E7:V7"/>
    <mergeCell ref="E8:V8"/>
    <mergeCell ref="E9:V9"/>
    <mergeCell ref="E10:V10"/>
    <mergeCell ref="E11:V11"/>
    <mergeCell ref="J2:K2"/>
    <mergeCell ref="B3:V3"/>
    <mergeCell ref="E4:V4"/>
    <mergeCell ref="E5:V5"/>
    <mergeCell ref="E6:V6"/>
  </mergeCells>
  <pageMargins left="0.59055118110236227" right="0" top="0.19685039370078741" bottom="0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Опись8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Detkina_TV</cp:lastModifiedBy>
  <cp:lastPrinted>2026-01-29T07:14:11Z</cp:lastPrinted>
  <dcterms:created xsi:type="dcterms:W3CDTF">2012-04-03T09:06:39Z</dcterms:created>
  <dcterms:modified xsi:type="dcterms:W3CDTF">2026-01-29T07:14:50Z</dcterms:modified>
</cp:coreProperties>
</file>